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4000" windowHeight="9735" tabRatio="712"/>
  </bookViews>
  <sheets>
    <sheet name="Question 22" sheetId="8" r:id="rId1"/>
    <sheet name="Feuil1" sheetId="16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8"/>
  <c r="C25"/>
  <c r="H15"/>
  <c r="G10"/>
  <c r="G15"/>
  <c r="G17" s="1"/>
  <c r="H16"/>
  <c r="G16"/>
  <c r="G18" l="1"/>
  <c r="G19" s="1"/>
  <c r="C26" s="1"/>
  <c r="C22" l="1"/>
  <c r="C23" s="1"/>
</calcChain>
</file>

<file path=xl/sharedStrings.xml><?xml version="1.0" encoding="utf-8"?>
<sst xmlns="http://schemas.openxmlformats.org/spreadsheetml/2006/main" count="29" uniqueCount="24">
  <si>
    <t>Valeur de D</t>
  </si>
  <si>
    <t>Valeur de z pour P</t>
  </si>
  <si>
    <t>Probabilité P de tenir D</t>
  </si>
  <si>
    <t>Valeur de z</t>
  </si>
  <si>
    <t>Délai D imposé au projet</t>
  </si>
  <si>
    <t>Ecart type du projet</t>
  </si>
  <si>
    <t>Variance du projet</t>
  </si>
  <si>
    <t>Durée moyenne du projet</t>
  </si>
  <si>
    <t>Rédiger la documentation technique et le mode d'emploi et les faire imprimer</t>
  </si>
  <si>
    <t>C</t>
  </si>
  <si>
    <t>Coder, tester et intégrer le module N°5</t>
  </si>
  <si>
    <t>Coder, tester et intégrer le module N°4</t>
  </si>
  <si>
    <t>Coder, tester et intégrer le module N°3</t>
  </si>
  <si>
    <t>Coder, tester et intégrer le module N°2</t>
  </si>
  <si>
    <t>Coder, tester et intégrer le module N°1</t>
  </si>
  <si>
    <t>Tester le fonctionnement de l'ensemble du logiciel</t>
  </si>
  <si>
    <t>Réaliser les spécifications et la conception générale du logiciel</t>
  </si>
  <si>
    <t>Variance</t>
  </si>
  <si>
    <t>Durée moyenne</t>
  </si>
  <si>
    <t>Chemin critique</t>
  </si>
  <si>
    <t>Durée pessimiste</t>
  </si>
  <si>
    <t>Durée la plus probable</t>
  </si>
  <si>
    <t>Durée optimiste</t>
  </si>
  <si>
    <t>Opérations des projets LOGIC</t>
  </si>
</sst>
</file>

<file path=xl/styles.xml><?xml version="1.0" encoding="utf-8"?>
<styleSheet xmlns="http://schemas.openxmlformats.org/spreadsheetml/2006/main">
  <numFmts count="4">
    <numFmt numFmtId="164" formatCode="0.000000"/>
    <numFmt numFmtId="165" formatCode="0.00000000"/>
    <numFmt numFmtId="166" formatCode="0.0000"/>
    <numFmt numFmtId="167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 readingOrder="1"/>
    </xf>
    <xf numFmtId="2" fontId="0" fillId="0" borderId="20" xfId="0" applyNumberFormat="1" applyBorder="1" applyAlignment="1">
      <alignment horizontal="center" vertical="center" readingOrder="1"/>
    </xf>
    <xf numFmtId="2" fontId="6" fillId="0" borderId="21" xfId="0" applyNumberFormat="1" applyFont="1" applyBorder="1" applyAlignment="1">
      <alignment horizontal="center" vertical="center" wrapText="1" readingOrder="1"/>
    </xf>
    <xf numFmtId="166" fontId="6" fillId="0" borderId="11" xfId="0" applyNumberFormat="1" applyFont="1" applyBorder="1" applyAlignment="1">
      <alignment horizontal="center" vertical="center" wrapText="1" readingOrder="1"/>
    </xf>
    <xf numFmtId="167" fontId="6" fillId="0" borderId="14" xfId="0" applyNumberFormat="1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166" fontId="6" fillId="0" borderId="8" xfId="0" applyNumberFormat="1" applyFont="1" applyBorder="1" applyAlignment="1">
      <alignment horizontal="center" vertical="center" wrapText="1" readingOrder="1"/>
    </xf>
    <xf numFmtId="167" fontId="6" fillId="0" borderId="1" xfId="0" applyNumberFormat="1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166" fontId="6" fillId="0" borderId="6" xfId="0" applyNumberFormat="1" applyFont="1" applyBorder="1" applyAlignment="1">
      <alignment horizontal="center" vertical="center" wrapText="1" readingOrder="1"/>
    </xf>
    <xf numFmtId="167" fontId="6" fillId="0" borderId="5" xfId="0" applyNumberFormat="1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8" fillId="2" borderId="12" xfId="0" applyFont="1" applyFill="1" applyBorder="1" applyAlignment="1">
      <alignment horizontal="center" vertical="center" wrapText="1" readingOrder="1"/>
    </xf>
    <xf numFmtId="0" fontId="8" fillId="2" borderId="22" xfId="0" applyFont="1" applyFill="1" applyBorder="1" applyAlignment="1">
      <alignment horizontal="center" vertical="center" wrapText="1" readingOrder="1"/>
    </xf>
    <xf numFmtId="0" fontId="8" fillId="2" borderId="13" xfId="0" applyFont="1" applyFill="1" applyBorder="1" applyAlignment="1">
      <alignment horizontal="center" vertical="center" wrapText="1" readingOrder="1"/>
    </xf>
    <xf numFmtId="0" fontId="4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537885</xdr:colOff>
      <xdr:row>4</xdr:row>
      <xdr:rowOff>100855</xdr:rowOff>
    </xdr:from>
    <xdr:to>
      <xdr:col>12</xdr:col>
      <xdr:colOff>100853</xdr:colOff>
      <xdr:row>8</xdr:row>
      <xdr:rowOff>156883</xdr:rowOff>
    </xdr:to>
    <xdr:sp macro="" textlink="">
      <xdr:nvSpPr>
        <xdr:cNvPr id="4" name="ZoneTexte 3"/>
        <xdr:cNvSpPr txBox="1"/>
      </xdr:nvSpPr>
      <xdr:spPr>
        <a:xfrm>
          <a:off x="9468973" y="862855"/>
          <a:ext cx="3675527" cy="10757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Après la 7ième mise à jour, le nouveau délai pour terminer le logiciel LOGIC est de 120 jours. Le poucentage de risque de de terminer le logiciel LOGIC en 120 jours est de 38,86%, et  par déduction le pourcentage de risque de ne pas tenir ce délai est de  61,14% .</a:t>
          </a:r>
        </a:p>
        <a:p>
          <a:endParaRPr lang="fr-FR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H26"/>
  <sheetViews>
    <sheetView tabSelected="1" topLeftCell="A3" zoomScale="85" zoomScaleNormal="85" workbookViewId="0">
      <selection activeCell="J20" sqref="J20"/>
    </sheetView>
  </sheetViews>
  <sheetFormatPr baseColWidth="10" defaultColWidth="11.42578125" defaultRowHeight="15"/>
  <cols>
    <col min="2" max="2" width="29.85546875" customWidth="1"/>
    <col min="3" max="3" width="14.28515625" customWidth="1"/>
    <col min="4" max="4" width="16.85546875" customWidth="1"/>
    <col min="5" max="5" width="16.5703125" customWidth="1"/>
    <col min="6" max="6" width="14.42578125" customWidth="1"/>
    <col min="7" max="7" width="15.28515625" customWidth="1"/>
    <col min="8" max="8" width="15.140625" customWidth="1"/>
    <col min="9" max="9" width="17" customWidth="1"/>
    <col min="10" max="10" width="13.28515625" customWidth="1"/>
    <col min="11" max="11" width="20" customWidth="1"/>
  </cols>
  <sheetData>
    <row r="7" spans="2:8" ht="15" customHeight="1" thickBot="1"/>
    <row r="8" spans="2:8" ht="35.25" customHeight="1" thickBot="1">
      <c r="B8" s="23" t="s">
        <v>23</v>
      </c>
      <c r="C8" s="24" t="s">
        <v>22</v>
      </c>
      <c r="D8" s="24" t="s">
        <v>21</v>
      </c>
      <c r="E8" s="25" t="s">
        <v>20</v>
      </c>
      <c r="F8" s="24" t="s">
        <v>19</v>
      </c>
      <c r="G8" s="24" t="s">
        <v>18</v>
      </c>
      <c r="H8" s="25" t="s">
        <v>17</v>
      </c>
    </row>
    <row r="9" spans="2:8" ht="37.5" customHeight="1">
      <c r="B9" s="22" t="s">
        <v>16</v>
      </c>
      <c r="C9" s="21">
        <v>25</v>
      </c>
      <c r="D9" s="21">
        <v>40</v>
      </c>
      <c r="E9" s="21">
        <v>45</v>
      </c>
      <c r="F9" s="20" t="s">
        <v>9</v>
      </c>
      <c r="G9" s="19">
        <v>40</v>
      </c>
      <c r="H9" s="18">
        <v>0</v>
      </c>
    </row>
    <row r="10" spans="2:8" ht="30" customHeight="1">
      <c r="B10" s="17" t="s">
        <v>15</v>
      </c>
      <c r="C10" s="16">
        <v>10</v>
      </c>
      <c r="D10" s="16">
        <v>20</v>
      </c>
      <c r="E10" s="16">
        <v>35</v>
      </c>
      <c r="F10" s="15" t="s">
        <v>9</v>
      </c>
      <c r="G10" s="14">
        <f t="shared" ref="G10:G16" si="0">(C10+4*D10+E10)/6</f>
        <v>20.833333333333332</v>
      </c>
      <c r="H10" s="13">
        <f>((E10-C10)/6)^2</f>
        <v>17.361111111111114</v>
      </c>
    </row>
    <row r="11" spans="2:8" ht="34.5" customHeight="1">
      <c r="B11" s="17" t="s">
        <v>14</v>
      </c>
      <c r="C11" s="16">
        <v>5</v>
      </c>
      <c r="D11" s="16">
        <v>20</v>
      </c>
      <c r="E11" s="16">
        <v>25</v>
      </c>
      <c r="F11" s="15" t="s">
        <v>9</v>
      </c>
      <c r="G11" s="14">
        <v>20</v>
      </c>
      <c r="H11" s="13">
        <v>0</v>
      </c>
    </row>
    <row r="12" spans="2:8" ht="29.25" customHeight="1">
      <c r="B12" s="17" t="s">
        <v>13</v>
      </c>
      <c r="C12" s="16">
        <v>5</v>
      </c>
      <c r="D12" s="16">
        <v>10</v>
      </c>
      <c r="E12" s="16">
        <v>25</v>
      </c>
      <c r="F12" s="15"/>
      <c r="G12" s="14">
        <v>10</v>
      </c>
      <c r="H12" s="13">
        <v>0</v>
      </c>
    </row>
    <row r="13" spans="2:8" ht="27.75" customHeight="1">
      <c r="B13" s="17" t="s">
        <v>12</v>
      </c>
      <c r="C13" s="16">
        <v>5</v>
      </c>
      <c r="D13" s="16">
        <v>15</v>
      </c>
      <c r="E13" s="16">
        <v>30</v>
      </c>
      <c r="F13" s="15"/>
      <c r="G13" s="14">
        <v>15</v>
      </c>
      <c r="H13" s="13">
        <v>0</v>
      </c>
    </row>
    <row r="14" spans="2:8" ht="24.75" customHeight="1">
      <c r="B14" s="17" t="s">
        <v>11</v>
      </c>
      <c r="C14" s="16">
        <v>5</v>
      </c>
      <c r="D14" s="16">
        <v>20</v>
      </c>
      <c r="E14" s="16">
        <v>15</v>
      </c>
      <c r="F14" s="15" t="s">
        <v>9</v>
      </c>
      <c r="G14" s="14">
        <v>20</v>
      </c>
      <c r="H14" s="13">
        <v>0</v>
      </c>
    </row>
    <row r="15" spans="2:8" ht="25.5">
      <c r="B15" s="17" t="s">
        <v>10</v>
      </c>
      <c r="C15" s="16">
        <v>10</v>
      </c>
      <c r="D15" s="16">
        <v>20</v>
      </c>
      <c r="E15" s="16">
        <v>35</v>
      </c>
      <c r="F15" s="15" t="s">
        <v>9</v>
      </c>
      <c r="G15" s="14">
        <f t="shared" si="0"/>
        <v>20.833333333333332</v>
      </c>
      <c r="H15" s="13">
        <f t="shared" ref="H15:H16" si="1">((E15-C15)/6)^2</f>
        <v>17.361111111111114</v>
      </c>
    </row>
    <row r="16" spans="2:8" ht="39" thickBot="1">
      <c r="B16" s="12" t="s">
        <v>8</v>
      </c>
      <c r="C16" s="11">
        <v>25</v>
      </c>
      <c r="D16" s="11">
        <v>35</v>
      </c>
      <c r="E16" s="10">
        <v>50</v>
      </c>
      <c r="F16" s="9"/>
      <c r="G16" s="8">
        <f t="shared" si="0"/>
        <v>35.833333333333336</v>
      </c>
      <c r="H16" s="7">
        <f t="shared" si="1"/>
        <v>17.361111111111114</v>
      </c>
    </row>
    <row r="17" spans="2:7">
      <c r="E17" s="31" t="s">
        <v>7</v>
      </c>
      <c r="F17" s="32"/>
      <c r="G17" s="6">
        <f>SUMIF(F9:F16,"C",G9:G16)</f>
        <v>121.66666666666666</v>
      </c>
    </row>
    <row r="18" spans="2:7">
      <c r="E18" s="33" t="s">
        <v>6</v>
      </c>
      <c r="F18" s="34"/>
      <c r="G18" s="5">
        <f>SUMIF(F9:F16,"C",H9:H16)</f>
        <v>34.722222222222229</v>
      </c>
    </row>
    <row r="19" spans="2:7" ht="15.75" thickBot="1">
      <c r="E19" s="35" t="s">
        <v>5</v>
      </c>
      <c r="F19" s="36"/>
      <c r="G19" s="4">
        <f>SQRT(G18)</f>
        <v>5.8925565098878963</v>
      </c>
    </row>
    <row r="20" spans="2:7" ht="15.75" thickBot="1"/>
    <row r="21" spans="2:7">
      <c r="B21" s="26" t="s">
        <v>4</v>
      </c>
      <c r="C21" s="3">
        <v>120</v>
      </c>
    </row>
    <row r="22" spans="2:7">
      <c r="B22" s="27" t="s">
        <v>3</v>
      </c>
      <c r="C22" s="2">
        <f>(C21-G17)/G19</f>
        <v>-0.2828427124746174</v>
      </c>
    </row>
    <row r="23" spans="2:7">
      <c r="B23" s="37" t="s">
        <v>2</v>
      </c>
      <c r="C23" s="38">
        <f>NORMSDIST(C22)</f>
        <v>0.38864870539476137</v>
      </c>
    </row>
    <row r="24" spans="2:7">
      <c r="B24" s="28" t="s">
        <v>2</v>
      </c>
      <c r="C24" s="30">
        <v>0.99</v>
      </c>
    </row>
    <row r="25" spans="2:7">
      <c r="B25" s="27" t="s">
        <v>1</v>
      </c>
      <c r="C25" s="2">
        <f>NORMSINV(C24)</f>
        <v>2.3263478740408399</v>
      </c>
    </row>
    <row r="26" spans="2:7" ht="15.75" thickBot="1">
      <c r="B26" s="29" t="s">
        <v>0</v>
      </c>
      <c r="C26" s="1">
        <f>(C25*G19)+G17</f>
        <v>135.37480297610989</v>
      </c>
    </row>
  </sheetData>
  <mergeCells count="3">
    <mergeCell ref="E17:F17"/>
    <mergeCell ref="E18:F18"/>
    <mergeCell ref="E19:F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O20" sqref="O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 22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raouf.latroch@gmail.com</dc:creator>
  <cp:lastModifiedBy>Administrator</cp:lastModifiedBy>
  <dcterms:created xsi:type="dcterms:W3CDTF">2012-11-11T15:57:06Z</dcterms:created>
  <dcterms:modified xsi:type="dcterms:W3CDTF">2013-10-02T09:00:11Z</dcterms:modified>
</cp:coreProperties>
</file>