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480" yWindow="300" windowWidth="18495" windowHeight="11700" activeTab="1"/>
  </bookViews>
  <sheets>
    <sheet name="CBTP" sheetId="1" r:id="rId1"/>
    <sheet name="Tableau d'avanc. prévisionnel" sheetId="2" r:id="rId2"/>
  </sheets>
  <calcPr calcId="125725"/>
</workbook>
</file>

<file path=xl/calcChain.xml><?xml version="1.0" encoding="utf-8"?>
<calcChain xmlns="http://schemas.openxmlformats.org/spreadsheetml/2006/main">
  <c r="E68" i="2"/>
  <c r="F68"/>
  <c r="G68"/>
  <c r="H68"/>
  <c r="I68"/>
  <c r="J68"/>
  <c r="K68"/>
  <c r="L68"/>
  <c r="M68"/>
  <c r="N68"/>
  <c r="D68"/>
  <c r="J19"/>
  <c r="H25"/>
  <c r="I25"/>
  <c r="F28"/>
  <c r="F34"/>
  <c r="G34"/>
  <c r="H34"/>
  <c r="I34"/>
  <c r="F37"/>
  <c r="I40"/>
  <c r="G43"/>
  <c r="G46"/>
  <c r="H58"/>
  <c r="I58"/>
  <c r="E61"/>
  <c r="E64"/>
  <c r="N67"/>
  <c r="N61"/>
  <c r="M67"/>
  <c r="M61"/>
  <c r="D64"/>
  <c r="D61"/>
  <c r="G58"/>
  <c r="H55"/>
  <c r="G52"/>
  <c r="G49"/>
  <c r="F46"/>
  <c r="F43"/>
  <c r="H40"/>
  <c r="E37"/>
  <c r="E34"/>
  <c r="F31"/>
  <c r="E28"/>
  <c r="G25"/>
  <c r="I22"/>
  <c r="I19"/>
  <c r="F16"/>
  <c r="G16"/>
  <c r="E16"/>
  <c r="F13"/>
  <c r="G13"/>
  <c r="H13"/>
  <c r="I13"/>
  <c r="J13"/>
  <c r="E13"/>
  <c r="K10"/>
  <c r="L7"/>
  <c r="E4"/>
  <c r="F4"/>
  <c r="G4"/>
  <c r="H4"/>
  <c r="I4"/>
  <c r="J4"/>
  <c r="K4"/>
  <c r="L4"/>
  <c r="M4"/>
  <c r="N4"/>
  <c r="D4"/>
</calcChain>
</file>

<file path=xl/sharedStrings.xml><?xml version="1.0" encoding="utf-8"?>
<sst xmlns="http://schemas.openxmlformats.org/spreadsheetml/2006/main" count="135" uniqueCount="72">
  <si>
    <t>Mois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</si>
  <si>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</si>
  <si>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</si>
  <si>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</si>
  <si>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</si>
  <si>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</si>
  <si>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</si>
  <si>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</si>
  <si>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</si>
  <si>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</si>
  <si>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</si>
  <si>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</si>
  <si>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CBTP</t>
  </si>
  <si>
    <t>Mois 1</t>
  </si>
  <si>
    <t>Mois 2</t>
  </si>
  <si>
    <t>Mois 3</t>
  </si>
  <si>
    <t>Mois 4</t>
  </si>
  <si>
    <t>Mois 5</t>
  </si>
  <si>
    <t>Mois 6</t>
  </si>
  <si>
    <t>Mois 7</t>
  </si>
  <si>
    <t>Mois 8</t>
  </si>
  <si>
    <t>Mois 9</t>
  </si>
  <si>
    <t>Mois 10</t>
  </si>
  <si>
    <t>Mois 11</t>
  </si>
  <si>
    <t>1</t>
  </si>
  <si>
    <t>Projet TNP</t>
  </si>
  <si>
    <t>1.1</t>
  </si>
  <si>
    <t>Combiné</t>
  </si>
  <si>
    <t>1.2</t>
  </si>
  <si>
    <t>Alimentation</t>
  </si>
  <si>
    <t>1.3</t>
  </si>
  <si>
    <t>Electronique</t>
  </si>
  <si>
    <t>1.4</t>
  </si>
  <si>
    <t>Logiciel LOGIC</t>
  </si>
  <si>
    <t>1.5</t>
  </si>
  <si>
    <t>Dossiers</t>
  </si>
  <si>
    <t>1.3.1</t>
  </si>
  <si>
    <t>Analyseur Synthétiseur</t>
  </si>
  <si>
    <t>1.3.2</t>
  </si>
  <si>
    <t>Antenne</t>
  </si>
  <si>
    <t>1.3.3</t>
  </si>
  <si>
    <t>Amplificateur de puissance</t>
  </si>
  <si>
    <t>1.3.4</t>
  </si>
  <si>
    <t>Emetteur - Recepteur</t>
  </si>
  <si>
    <t>1.3.5</t>
  </si>
  <si>
    <t>Codeur - Décodeur</t>
  </si>
  <si>
    <t>1.3.6</t>
  </si>
  <si>
    <t>Modulateur - Démodulateur</t>
  </si>
  <si>
    <t>1.4.A</t>
  </si>
  <si>
    <t>Réaliser les spécifications et la conception générale du logiciel</t>
  </si>
  <si>
    <t>1.4.B</t>
  </si>
  <si>
    <t>Tester le fonctionnement de l'ensemble des modules</t>
  </si>
  <si>
    <t>1.4.1</t>
  </si>
  <si>
    <t>Module N°1</t>
  </si>
  <si>
    <t>1.4.2</t>
  </si>
  <si>
    <t>Module N°2</t>
  </si>
  <si>
    <t>1.4.3</t>
  </si>
  <si>
    <t>Module N°3</t>
  </si>
  <si>
    <t>1.4.4</t>
  </si>
  <si>
    <t>Module N°4</t>
  </si>
  <si>
    <t>1.4.5</t>
  </si>
  <si>
    <t>Module N°5</t>
  </si>
  <si>
    <t>1.4.6</t>
  </si>
  <si>
    <t>Doc technique et mode d'emploi</t>
  </si>
  <si>
    <t>Coût mensuel</t>
  </si>
  <si>
    <t>Coût cumulé</t>
  </si>
  <si>
    <t>% Avt cumulé</t>
  </si>
  <si>
    <t>Dossier des spécifications</t>
  </si>
  <si>
    <t>Rapport sur les tests d'ensemble</t>
  </si>
  <si>
    <t>1.5.1</t>
  </si>
  <si>
    <t>1.5.2</t>
  </si>
  <si>
    <t>% d'Avancement du mois</t>
  </si>
</sst>
</file>

<file path=xl/styles.xml><?xml version="1.0" encoding="utf-8"?>
<styleSheet xmlns="http://schemas.openxmlformats.org/spreadsheetml/2006/main">
  <numFmts count="2">
    <numFmt numFmtId="8" formatCode="#,##0.00\ &quot;€&quot;;[Red]\-#,##0.00\ &quot;€&quot;"/>
    <numFmt numFmtId="164" formatCode="#,##0.00\ &quot;€&quot;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2" fillId="0" borderId="0" xfId="0" applyFont="1"/>
    <xf numFmtId="0" fontId="0" fillId="0" borderId="1" xfId="0" applyBorder="1"/>
    <xf numFmtId="0" fontId="2" fillId="0" borderId="1" xfId="0" applyFont="1" applyBorder="1"/>
    <xf numFmtId="0" fontId="0" fillId="0" borderId="3" xfId="0" applyBorder="1"/>
    <xf numFmtId="0" fontId="2" fillId="0" borderId="2" xfId="0" applyFont="1" applyBorder="1"/>
    <xf numFmtId="8" fontId="0" fillId="0" borderId="1" xfId="0" applyNumberFormat="1" applyBorder="1"/>
    <xf numFmtId="8" fontId="0" fillId="0" borderId="1" xfId="0" applyNumberFormat="1" applyFont="1" applyBorder="1"/>
    <xf numFmtId="8" fontId="0" fillId="0" borderId="3" xfId="0" applyNumberFormat="1" applyBorder="1"/>
    <xf numFmtId="10" fontId="0" fillId="0" borderId="2" xfId="0" applyNumberFormat="1" applyBorder="1"/>
    <xf numFmtId="0" fontId="0" fillId="0" borderId="4" xfId="0" applyBorder="1"/>
    <xf numFmtId="8" fontId="0" fillId="0" borderId="4" xfId="0" applyNumberFormat="1" applyBorder="1"/>
    <xf numFmtId="0" fontId="0" fillId="0" borderId="5" xfId="0" applyBorder="1"/>
    <xf numFmtId="10" fontId="0" fillId="0" borderId="5" xfId="0" applyNumberFormat="1" applyBorder="1"/>
    <xf numFmtId="0" fontId="0" fillId="0" borderId="7" xfId="0" applyBorder="1"/>
    <xf numFmtId="8" fontId="0" fillId="0" borderId="7" xfId="0" applyNumberFormat="1" applyBorder="1"/>
    <xf numFmtId="0" fontId="0" fillId="0" borderId="8" xfId="0" applyBorder="1"/>
    <xf numFmtId="10" fontId="0" fillId="0" borderId="8" xfId="0" applyNumberFormat="1" applyBorder="1"/>
    <xf numFmtId="0" fontId="0" fillId="0" borderId="9" xfId="0" applyBorder="1"/>
    <xf numFmtId="0" fontId="2" fillId="0" borderId="9" xfId="0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2" fillId="0" borderId="14" xfId="0" applyFont="1" applyBorder="1"/>
    <xf numFmtId="8" fontId="0" fillId="0" borderId="15" xfId="0" applyNumberFormat="1" applyFont="1" applyBorder="1"/>
    <xf numFmtId="0" fontId="0" fillId="0" borderId="14" xfId="0" applyBorder="1"/>
    <xf numFmtId="0" fontId="0" fillId="0" borderId="16" xfId="0" applyBorder="1"/>
    <xf numFmtId="10" fontId="0" fillId="0" borderId="17" xfId="0" applyNumberFormat="1" applyBorder="1"/>
    <xf numFmtId="0" fontId="0" fillId="0" borderId="18" xfId="0" applyBorder="1"/>
    <xf numFmtId="0" fontId="0" fillId="0" borderId="19" xfId="0" applyBorder="1"/>
    <xf numFmtId="8" fontId="0" fillId="0" borderId="15" xfId="0" applyNumberFormat="1" applyBorder="1"/>
    <xf numFmtId="0" fontId="0" fillId="0" borderId="20" xfId="0" applyBorder="1"/>
    <xf numFmtId="10" fontId="0" fillId="0" borderId="21" xfId="0" applyNumberFormat="1" applyBorder="1"/>
    <xf numFmtId="0" fontId="2" fillId="0" borderId="22" xfId="0" applyFon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1" xfId="0" applyBorder="1"/>
    <xf numFmtId="0" fontId="0" fillId="0" borderId="22" xfId="0" applyBorder="1"/>
    <xf numFmtId="0" fontId="2" fillId="0" borderId="12" xfId="0" applyFont="1" applyBorder="1"/>
    <xf numFmtId="8" fontId="0" fillId="0" borderId="23" xfId="0" applyNumberFormat="1" applyBorder="1"/>
    <xf numFmtId="10" fontId="0" fillId="0" borderId="25" xfId="0" applyNumberFormat="1" applyBorder="1"/>
    <xf numFmtId="8" fontId="0" fillId="0" borderId="13" xfId="0" applyNumberFormat="1" applyBorder="1"/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9" fontId="0" fillId="0" borderId="6" xfId="1" applyFont="1" applyBorder="1"/>
    <xf numFmtId="9" fontId="0" fillId="0" borderId="29" xfId="1" applyFont="1" applyBorder="1"/>
    <xf numFmtId="0" fontId="2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9" fontId="0" fillId="0" borderId="30" xfId="1" applyFont="1" applyBorder="1"/>
    <xf numFmtId="0" fontId="0" fillId="0" borderId="31" xfId="0" applyBorder="1"/>
    <xf numFmtId="0" fontId="0" fillId="0" borderId="28" xfId="0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en-US"/>
              <a:t>CBTP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CBTP!$B$3</c:f>
              <c:strCache>
                <c:ptCount val="1"/>
                <c:pt idx="0">
                  <c:v>CBTP</c:v>
                </c:pt>
              </c:strCache>
            </c:strRef>
          </c:tx>
          <c:dLbls>
            <c:dLbl>
              <c:idx val="0"/>
              <c:layout>
                <c:manualLayout>
                  <c:x val="2.2940225320015682E-2"/>
                  <c:y val="-1.5110569742318131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9.5838528339541054E-2"/>
                  <c:y val="-5.1942982265338382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0.11011713874536067"/>
                  <c:y val="-5.1942982265338382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0.10007949759103198"/>
                  <c:y val="-5.1942982265338312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8.5023035859538881E-2"/>
                  <c:y val="-5.1942982265338382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9.5060677013867625E-2"/>
                  <c:y val="-5.1942982265338382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1.1413667394461518E-2"/>
                  <c:y val="5.1187772799118306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1.9698541446434639E-3"/>
                  <c:y val="3.3056365191920078E-3"/>
                </c:manualLayout>
              </c:layout>
              <c:dLblPos val="r"/>
              <c:showVal val="1"/>
            </c:dLbl>
            <c:dLblPos val="t"/>
            <c:showVal val="1"/>
          </c:dLbls>
          <c:cat>
            <c:strRef>
              <c:f>CBTP!$A$4:$A$14</c:f>
              <c:strCache>
                <c:ptCount val="11"/>
                <c:pt idx="0">
                  <c:v>M1</c:v>
                </c:pt>
                <c:pt idx="1">
                  <c:v>M2</c:v>
                </c:pt>
                <c:pt idx="2">
                  <c:v>M3</c:v>
                </c:pt>
                <c:pt idx="3">
                  <c:v>M4</c:v>
                </c:pt>
                <c:pt idx="4">
                  <c:v>M5</c:v>
                </c:pt>
                <c:pt idx="5">
                  <c:v>M6</c:v>
                </c:pt>
                <c:pt idx="6">
                  <c:v>M7</c:v>
                </c:pt>
                <c:pt idx="7">
                  <c:v>M8</c:v>
                </c:pt>
                <c:pt idx="8">
                  <c:v>M9</c:v>
                </c:pt>
                <c:pt idx="9">
                  <c:v>M10</c:v>
                </c:pt>
                <c:pt idx="10">
                  <c:v>M11</c:v>
                </c:pt>
              </c:strCache>
            </c:strRef>
          </c:cat>
          <c:val>
            <c:numRef>
              <c:f>CBTP!$B$4:$B$14</c:f>
              <c:numCache>
                <c:formatCode>#,##0.00\ "€"</c:formatCode>
                <c:ptCount val="11"/>
                <c:pt idx="0">
                  <c:v>15500</c:v>
                </c:pt>
                <c:pt idx="1">
                  <c:v>87100</c:v>
                </c:pt>
                <c:pt idx="2">
                  <c:v>199440</c:v>
                </c:pt>
                <c:pt idx="3">
                  <c:v>322000</c:v>
                </c:pt>
                <c:pt idx="4">
                  <c:v>400280</c:v>
                </c:pt>
                <c:pt idx="5">
                  <c:v>485900</c:v>
                </c:pt>
                <c:pt idx="6">
                  <c:v>501900</c:v>
                </c:pt>
                <c:pt idx="7">
                  <c:v>531900</c:v>
                </c:pt>
                <c:pt idx="8">
                  <c:v>581900</c:v>
                </c:pt>
                <c:pt idx="9">
                  <c:v>594300</c:v>
                </c:pt>
                <c:pt idx="10">
                  <c:v>643900</c:v>
                </c:pt>
              </c:numCache>
            </c:numRef>
          </c:val>
        </c:ser>
        <c:marker val="1"/>
        <c:axId val="124471552"/>
        <c:axId val="124490880"/>
      </c:lineChart>
      <c:catAx>
        <c:axId val="124471552"/>
        <c:scaling>
          <c:orientation val="minMax"/>
        </c:scaling>
        <c:axPos val="b"/>
        <c:tickLblPos val="nextTo"/>
        <c:crossAx val="124490880"/>
        <c:crosses val="autoZero"/>
        <c:auto val="1"/>
        <c:lblAlgn val="ctr"/>
        <c:lblOffset val="100"/>
      </c:catAx>
      <c:valAx>
        <c:axId val="124490880"/>
        <c:scaling>
          <c:orientation val="minMax"/>
        </c:scaling>
        <c:axPos val="l"/>
        <c:majorGridlines/>
        <c:numFmt formatCode="#,##0.00\ &quot;€&quot;" sourceLinked="1"/>
        <c:tickLblPos val="nextTo"/>
        <c:crossAx val="12447155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3547462817147857"/>
          <c:y val="7.4548702245552628E-2"/>
          <c:w val="0.65787248468941384"/>
          <c:h val="0.8326195683872849"/>
        </c:manualLayout>
      </c:layout>
      <c:lineChart>
        <c:grouping val="standard"/>
        <c:ser>
          <c:idx val="0"/>
          <c:order val="0"/>
          <c:dLbls>
            <c:dLbl>
              <c:idx val="5"/>
              <c:layout>
                <c:manualLayout>
                  <c:x val="0"/>
                  <c:y val="4.0627873687737126E-2"/>
                </c:manualLayout>
              </c:layout>
              <c:showVal val="1"/>
            </c:dLbl>
            <c:dLbl>
              <c:idx val="6"/>
              <c:layout>
                <c:manualLayout>
                  <c:x val="1.6985138004246285E-3"/>
                  <c:y val="3.3240987562694016E-2"/>
                </c:manualLayout>
              </c:layout>
              <c:showVal val="1"/>
            </c:dLbl>
            <c:dLbl>
              <c:idx val="7"/>
              <c:layout>
                <c:manualLayout>
                  <c:x val="-6.1146496815286625E-2"/>
                  <c:y val="-4.4321316750258688E-2"/>
                </c:manualLayout>
              </c:layout>
              <c:showVal val="1"/>
            </c:dLbl>
            <c:dLbl>
              <c:idx val="8"/>
              <c:layout>
                <c:manualLayout>
                  <c:x val="-5.2653927813163484E-2"/>
                  <c:y val="-3.3240987562694016E-2"/>
                </c:manualLayout>
              </c:layout>
              <c:showVal val="1"/>
            </c:dLbl>
            <c:dLbl>
              <c:idx val="9"/>
              <c:layout>
                <c:manualLayout>
                  <c:x val="0"/>
                  <c:y val="1.8467215312607751E-2"/>
                </c:manualLayout>
              </c:layout>
              <c:showVal val="1"/>
            </c:dLbl>
            <c:dLbl>
              <c:idx val="10"/>
              <c:layout>
                <c:manualLayout>
                  <c:x val="5.0955414012738851E-3"/>
                  <c:y val="-5.540164593782336E-2"/>
                </c:manualLayout>
              </c:layout>
              <c:showVal val="1"/>
            </c:dLbl>
            <c:showVal val="1"/>
          </c:dLbls>
          <c:val>
            <c:numRef>
              <c:f>'Tableau d''avanc. prévisionnel'!$D$4:$N$4</c:f>
              <c:numCache>
                <c:formatCode>0.00%</c:formatCode>
                <c:ptCount val="11"/>
                <c:pt idx="0">
                  <c:v>2.4072060879018482E-2</c:v>
                </c:pt>
                <c:pt idx="1">
                  <c:v>0.13526945177822644</c:v>
                </c:pt>
                <c:pt idx="2">
                  <c:v>0.30973753688460942</c:v>
                </c:pt>
                <c:pt idx="3">
                  <c:v>0.5000776518092872</c:v>
                </c:pt>
                <c:pt idx="4">
                  <c:v>0.62164932442925924</c:v>
                </c:pt>
                <c:pt idx="5">
                  <c:v>0.75462028265258585</c:v>
                </c:pt>
                <c:pt idx="6">
                  <c:v>0.77946886162447582</c:v>
                </c:pt>
                <c:pt idx="7">
                  <c:v>0.82605994719676967</c:v>
                </c:pt>
                <c:pt idx="8">
                  <c:v>0.9037117564839261</c:v>
                </c:pt>
                <c:pt idx="9">
                  <c:v>0.92296940518714088</c:v>
                </c:pt>
                <c:pt idx="10">
                  <c:v>1</c:v>
                </c:pt>
              </c:numCache>
            </c:numRef>
          </c:val>
        </c:ser>
        <c:marker val="1"/>
        <c:axId val="74617984"/>
        <c:axId val="74619520"/>
      </c:lineChart>
      <c:catAx>
        <c:axId val="74617984"/>
        <c:scaling>
          <c:orientation val="minMax"/>
        </c:scaling>
        <c:axPos val="b"/>
        <c:tickLblPos val="nextTo"/>
        <c:crossAx val="74619520"/>
        <c:crosses val="autoZero"/>
        <c:auto val="1"/>
        <c:lblAlgn val="ctr"/>
        <c:lblOffset val="100"/>
      </c:catAx>
      <c:valAx>
        <c:axId val="74619520"/>
        <c:scaling>
          <c:orientation val="minMax"/>
        </c:scaling>
        <c:axPos val="l"/>
        <c:majorGridlines/>
        <c:numFmt formatCode="0.00%" sourceLinked="1"/>
        <c:tickLblPos val="nextTo"/>
        <c:crossAx val="74617984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9525</xdr:rowOff>
    </xdr:from>
    <xdr:to>
      <xdr:col>11</xdr:col>
      <xdr:colOff>733425</xdr:colOff>
      <xdr:row>18</xdr:row>
      <xdr:rowOff>28575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38099</xdr:colOff>
      <xdr:row>0</xdr:row>
      <xdr:rowOff>38099</xdr:rowOff>
    </xdr:from>
    <xdr:to>
      <xdr:col>23</xdr:col>
      <xdr:colOff>657224</xdr:colOff>
      <xdr:row>17</xdr:row>
      <xdr:rowOff>180975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B14"/>
  <sheetViews>
    <sheetView workbookViewId="0">
      <selection activeCell="F22" sqref="F22"/>
    </sheetView>
  </sheetViews>
  <sheetFormatPr baseColWidth="10" defaultRowHeight="15"/>
  <cols>
    <col min="2" max="2" width="16.42578125" customWidth="1"/>
  </cols>
  <sheetData>
    <row r="3" spans="1:2">
      <c r="A3" s="1" t="s">
        <v>0</v>
      </c>
      <c r="B3" s="1" t="s">
        <v>12</v>
      </c>
    </row>
    <row r="4" spans="1:2">
      <c r="A4" s="1" t="s">
        <v>1</v>
      </c>
      <c r="B4" s="2">
        <v>15500</v>
      </c>
    </row>
    <row r="5" spans="1:2">
      <c r="A5" s="1" t="s">
        <v>2</v>
      </c>
      <c r="B5" s="2">
        <v>87100</v>
      </c>
    </row>
    <row r="6" spans="1:2">
      <c r="A6" s="1" t="s">
        <v>3</v>
      </c>
      <c r="B6" s="2">
        <v>199440</v>
      </c>
    </row>
    <row r="7" spans="1:2">
      <c r="A7" s="1" t="s">
        <v>4</v>
      </c>
      <c r="B7" s="2">
        <v>322000</v>
      </c>
    </row>
    <row r="8" spans="1:2">
      <c r="A8" s="1" t="s">
        <v>5</v>
      </c>
      <c r="B8" s="2">
        <v>400280</v>
      </c>
    </row>
    <row r="9" spans="1:2">
      <c r="A9" s="1" t="s">
        <v>6</v>
      </c>
      <c r="B9" s="2">
        <v>485900</v>
      </c>
    </row>
    <row r="10" spans="1:2">
      <c r="A10" s="1" t="s">
        <v>7</v>
      </c>
      <c r="B10" s="2">
        <v>501900</v>
      </c>
    </row>
    <row r="11" spans="1:2">
      <c r="A11" s="1" t="s">
        <v>8</v>
      </c>
      <c r="B11" s="2">
        <v>531900</v>
      </c>
    </row>
    <row r="12" spans="1:2">
      <c r="A12" s="1" t="s">
        <v>9</v>
      </c>
      <c r="B12" s="2">
        <v>581900</v>
      </c>
    </row>
    <row r="13" spans="1:2">
      <c r="A13" s="1" t="s">
        <v>10</v>
      </c>
      <c r="B13" s="2">
        <v>594300</v>
      </c>
    </row>
    <row r="14" spans="1:2">
      <c r="A14" s="1" t="s">
        <v>11</v>
      </c>
      <c r="B14" s="2">
        <v>643900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68"/>
  <sheetViews>
    <sheetView tabSelected="1" workbookViewId="0">
      <selection activeCell="B15" sqref="B15"/>
    </sheetView>
  </sheetViews>
  <sheetFormatPr baseColWidth="10" defaultRowHeight="15"/>
  <cols>
    <col min="1" max="1" width="8.42578125" customWidth="1"/>
    <col min="2" max="2" width="75.28515625" customWidth="1"/>
    <col min="3" max="3" width="14.140625" customWidth="1"/>
    <col min="12" max="12" width="12.140625" bestFit="1" customWidth="1"/>
  </cols>
  <sheetData>
    <row r="1" spans="1:14">
      <c r="A1" s="20"/>
      <c r="B1" s="24"/>
      <c r="C1" s="16"/>
      <c r="D1" s="50" t="s">
        <v>13</v>
      </c>
      <c r="E1" s="50" t="s">
        <v>14</v>
      </c>
      <c r="F1" s="50" t="s">
        <v>15</v>
      </c>
      <c r="G1" s="50" t="s">
        <v>16</v>
      </c>
      <c r="H1" s="50" t="s">
        <v>17</v>
      </c>
      <c r="I1" s="50" t="s">
        <v>18</v>
      </c>
      <c r="J1" s="50" t="s">
        <v>19</v>
      </c>
      <c r="K1" s="50" t="s">
        <v>20</v>
      </c>
      <c r="L1" s="50" t="s">
        <v>21</v>
      </c>
      <c r="M1" s="50" t="s">
        <v>22</v>
      </c>
      <c r="N1" s="51" t="s">
        <v>23</v>
      </c>
    </row>
    <row r="2" spans="1:14" s="3" customFormat="1">
      <c r="A2" s="21" t="s">
        <v>24</v>
      </c>
      <c r="B2" s="26" t="s">
        <v>25</v>
      </c>
      <c r="C2" s="5" t="s">
        <v>64</v>
      </c>
      <c r="D2" s="9">
        <v>15500</v>
      </c>
      <c r="E2" s="9">
        <v>71600</v>
      </c>
      <c r="F2" s="9">
        <v>112340</v>
      </c>
      <c r="G2" s="9">
        <v>122560</v>
      </c>
      <c r="H2" s="9">
        <v>78280</v>
      </c>
      <c r="I2" s="9">
        <v>85620</v>
      </c>
      <c r="J2" s="9">
        <v>16000</v>
      </c>
      <c r="K2" s="9">
        <v>30000</v>
      </c>
      <c r="L2" s="9">
        <v>50000</v>
      </c>
      <c r="M2" s="9">
        <v>12400</v>
      </c>
      <c r="N2" s="27">
        <v>49600</v>
      </c>
    </row>
    <row r="3" spans="1:14">
      <c r="A3" s="20"/>
      <c r="B3" s="28"/>
      <c r="C3" s="5" t="s">
        <v>65</v>
      </c>
      <c r="D3" s="9">
        <v>15500</v>
      </c>
      <c r="E3" s="9">
        <v>87100</v>
      </c>
      <c r="F3" s="9">
        <v>199440</v>
      </c>
      <c r="G3" s="9">
        <v>322000</v>
      </c>
      <c r="H3" s="9">
        <v>400280</v>
      </c>
      <c r="I3" s="9">
        <v>485900</v>
      </c>
      <c r="J3" s="9">
        <v>501900</v>
      </c>
      <c r="K3" s="9">
        <v>531900</v>
      </c>
      <c r="L3" s="9">
        <v>581900</v>
      </c>
      <c r="M3" s="9">
        <v>594300</v>
      </c>
      <c r="N3" s="27">
        <v>643900</v>
      </c>
    </row>
    <row r="4" spans="1:14" ht="15.75" thickBot="1">
      <c r="A4" s="22"/>
      <c r="B4" s="29"/>
      <c r="C4" s="7" t="s">
        <v>66</v>
      </c>
      <c r="D4" s="11">
        <f>(D3/$N$3)</f>
        <v>2.4072060879018482E-2</v>
      </c>
      <c r="E4" s="11">
        <f t="shared" ref="E4:N4" si="0">(E3/$N$3)</f>
        <v>0.13526945177822644</v>
      </c>
      <c r="F4" s="11">
        <f t="shared" si="0"/>
        <v>0.30973753688460942</v>
      </c>
      <c r="G4" s="11">
        <f t="shared" si="0"/>
        <v>0.5000776518092872</v>
      </c>
      <c r="H4" s="11">
        <f t="shared" si="0"/>
        <v>0.62164932442925924</v>
      </c>
      <c r="I4" s="11">
        <f t="shared" si="0"/>
        <v>0.75462028265258585</v>
      </c>
      <c r="J4" s="11">
        <f t="shared" si="0"/>
        <v>0.77946886162447582</v>
      </c>
      <c r="K4" s="11">
        <f t="shared" si="0"/>
        <v>0.82605994719676967</v>
      </c>
      <c r="L4" s="11">
        <f t="shared" si="0"/>
        <v>0.9037117564839261</v>
      </c>
      <c r="M4" s="11">
        <f t="shared" si="0"/>
        <v>0.92296940518714088</v>
      </c>
      <c r="N4" s="30">
        <f t="shared" si="0"/>
        <v>1</v>
      </c>
    </row>
    <row r="5" spans="1:14" ht="15.75" thickTop="1">
      <c r="A5" s="23" t="s">
        <v>26</v>
      </c>
      <c r="B5" s="31" t="s">
        <v>27</v>
      </c>
      <c r="C5" s="12" t="s">
        <v>64</v>
      </c>
      <c r="D5" s="12"/>
      <c r="E5" s="12"/>
      <c r="F5" s="12"/>
      <c r="G5" s="12"/>
      <c r="H5" s="12"/>
      <c r="I5" s="12"/>
      <c r="J5" s="12"/>
      <c r="K5" s="12"/>
      <c r="L5" s="13">
        <v>50000</v>
      </c>
      <c r="M5" s="13"/>
      <c r="N5" s="32"/>
    </row>
    <row r="6" spans="1:14">
      <c r="A6" s="20"/>
      <c r="B6" s="28"/>
      <c r="C6" s="4" t="s">
        <v>65</v>
      </c>
      <c r="D6" s="4"/>
      <c r="E6" s="4"/>
      <c r="F6" s="4"/>
      <c r="G6" s="4"/>
      <c r="H6" s="4"/>
      <c r="I6" s="4"/>
      <c r="J6" s="4"/>
      <c r="K6" s="4"/>
      <c r="L6" s="8">
        <v>50000</v>
      </c>
      <c r="M6" s="8"/>
      <c r="N6" s="33"/>
    </row>
    <row r="7" spans="1:14" ht="15.75" thickBot="1">
      <c r="A7" s="20"/>
      <c r="B7" s="34"/>
      <c r="C7" s="14" t="s">
        <v>66</v>
      </c>
      <c r="D7" s="15"/>
      <c r="E7" s="15"/>
      <c r="F7" s="15"/>
      <c r="G7" s="15"/>
      <c r="H7" s="15"/>
      <c r="I7" s="15"/>
      <c r="J7" s="15"/>
      <c r="K7" s="15"/>
      <c r="L7" s="15">
        <f>L6/$N$3</f>
        <v>7.7651809287156384E-2</v>
      </c>
      <c r="M7" s="15"/>
      <c r="N7" s="35"/>
    </row>
    <row r="8" spans="1:14">
      <c r="A8" s="20" t="s">
        <v>28</v>
      </c>
      <c r="B8" s="24" t="s">
        <v>29</v>
      </c>
      <c r="C8" s="16" t="s">
        <v>64</v>
      </c>
      <c r="D8" s="16"/>
      <c r="E8" s="16"/>
      <c r="F8" s="16"/>
      <c r="G8" s="16"/>
      <c r="H8" s="16"/>
      <c r="I8" s="16"/>
      <c r="J8" s="16"/>
      <c r="K8" s="17">
        <v>30000</v>
      </c>
      <c r="L8" s="17"/>
      <c r="M8" s="16"/>
      <c r="N8" s="25"/>
    </row>
    <row r="9" spans="1:14">
      <c r="A9" s="20"/>
      <c r="B9" s="28"/>
      <c r="C9" s="4" t="s">
        <v>65</v>
      </c>
      <c r="D9" s="4"/>
      <c r="E9" s="4"/>
      <c r="F9" s="4"/>
      <c r="G9" s="4"/>
      <c r="H9" s="4"/>
      <c r="I9" s="4"/>
      <c r="J9" s="4"/>
      <c r="K9" s="8">
        <v>30000</v>
      </c>
      <c r="L9" s="8"/>
      <c r="M9" s="8"/>
      <c r="N9" s="33"/>
    </row>
    <row r="10" spans="1:14" ht="15.75" thickBot="1">
      <c r="A10" s="20"/>
      <c r="B10" s="34"/>
      <c r="C10" s="14" t="s">
        <v>66</v>
      </c>
      <c r="D10" s="14"/>
      <c r="E10" s="14"/>
      <c r="F10" s="14"/>
      <c r="G10" s="14"/>
      <c r="H10" s="14"/>
      <c r="I10" s="14"/>
      <c r="J10" s="14"/>
      <c r="K10" s="15">
        <f>K9/$N$3</f>
        <v>4.6591085572293835E-2</v>
      </c>
      <c r="L10" s="15"/>
      <c r="M10" s="15"/>
      <c r="N10" s="35"/>
    </row>
    <row r="11" spans="1:14">
      <c r="A11" s="20" t="s">
        <v>30</v>
      </c>
      <c r="B11" s="36" t="s">
        <v>31</v>
      </c>
      <c r="C11" s="6" t="s">
        <v>64</v>
      </c>
      <c r="D11" s="6"/>
      <c r="E11" s="10">
        <v>22660</v>
      </c>
      <c r="F11" s="10">
        <v>47380</v>
      </c>
      <c r="G11" s="10">
        <v>41460</v>
      </c>
      <c r="H11" s="10">
        <v>23800</v>
      </c>
      <c r="I11" s="10">
        <v>59700</v>
      </c>
      <c r="J11" s="10">
        <v>16000</v>
      </c>
      <c r="K11" s="10"/>
      <c r="L11" s="6"/>
      <c r="M11" s="6"/>
      <c r="N11" s="37"/>
    </row>
    <row r="12" spans="1:14">
      <c r="A12" s="20"/>
      <c r="B12" s="28"/>
      <c r="C12" s="4" t="s">
        <v>65</v>
      </c>
      <c r="D12" s="4"/>
      <c r="E12" s="8">
        <v>22660</v>
      </c>
      <c r="F12" s="8">
        <v>70040</v>
      </c>
      <c r="G12" s="8">
        <v>111500</v>
      </c>
      <c r="H12" s="8">
        <v>135300</v>
      </c>
      <c r="I12" s="8">
        <v>195000</v>
      </c>
      <c r="J12" s="8">
        <v>211000</v>
      </c>
      <c r="K12" s="8"/>
      <c r="L12" s="8"/>
      <c r="M12" s="8"/>
      <c r="N12" s="33"/>
    </row>
    <row r="13" spans="1:14" ht="15.75" thickBot="1">
      <c r="A13" s="20"/>
      <c r="B13" s="38"/>
      <c r="C13" s="18" t="s">
        <v>66</v>
      </c>
      <c r="D13" s="18"/>
      <c r="E13" s="19">
        <f>E12/$N$3</f>
        <v>3.5191799968939279E-2</v>
      </c>
      <c r="F13" s="19">
        <f t="shared" ref="F13:J13" si="1">F12/$N$3</f>
        <v>0.10877465444944867</v>
      </c>
      <c r="G13" s="19">
        <f t="shared" si="1"/>
        <v>0.17316353471035875</v>
      </c>
      <c r="H13" s="19">
        <f t="shared" si="1"/>
        <v>0.21012579593104519</v>
      </c>
      <c r="I13" s="19">
        <f t="shared" si="1"/>
        <v>0.30284205621990995</v>
      </c>
      <c r="J13" s="19">
        <f t="shared" si="1"/>
        <v>0.32769063519179997</v>
      </c>
      <c r="K13" s="18"/>
      <c r="L13" s="18"/>
      <c r="M13" s="18"/>
      <c r="N13" s="39"/>
    </row>
    <row r="14" spans="1:14">
      <c r="A14" s="20" t="s">
        <v>36</v>
      </c>
      <c r="B14" s="24" t="s">
        <v>37</v>
      </c>
      <c r="C14" s="16" t="s">
        <v>64</v>
      </c>
      <c r="D14" s="16"/>
      <c r="E14" s="17">
        <v>13860</v>
      </c>
      <c r="F14" s="17">
        <v>28980</v>
      </c>
      <c r="G14" s="17">
        <v>20160</v>
      </c>
      <c r="H14" s="16"/>
      <c r="I14" s="16"/>
      <c r="J14" s="16"/>
      <c r="K14" s="16"/>
      <c r="L14" s="16"/>
      <c r="M14" s="16"/>
      <c r="N14" s="25"/>
    </row>
    <row r="15" spans="1:14">
      <c r="A15" s="20"/>
      <c r="B15" s="28"/>
      <c r="C15" s="4" t="s">
        <v>65</v>
      </c>
      <c r="D15" s="4"/>
      <c r="E15" s="8">
        <v>13860</v>
      </c>
      <c r="F15" s="8">
        <v>42840</v>
      </c>
      <c r="G15" s="8">
        <v>63000</v>
      </c>
      <c r="H15" s="8"/>
      <c r="I15" s="8"/>
      <c r="J15" s="8"/>
      <c r="K15" s="8"/>
      <c r="L15" s="8"/>
      <c r="M15" s="8"/>
      <c r="N15" s="33"/>
    </row>
    <row r="16" spans="1:14" ht="15.75" thickBot="1">
      <c r="A16" s="20"/>
      <c r="B16" s="34"/>
      <c r="C16" s="14" t="s">
        <v>66</v>
      </c>
      <c r="D16" s="14"/>
      <c r="E16" s="15">
        <f>E15/$N$3</f>
        <v>2.1525081534399752E-2</v>
      </c>
      <c r="F16" s="15">
        <f t="shared" ref="F16:G16" si="2">F15/$N$3</f>
        <v>6.6532070197235602E-2</v>
      </c>
      <c r="G16" s="15">
        <f t="shared" si="2"/>
        <v>9.7841279701817052E-2</v>
      </c>
      <c r="H16" s="14"/>
      <c r="I16" s="14"/>
      <c r="J16" s="14"/>
      <c r="K16" s="14"/>
      <c r="L16" s="14"/>
      <c r="M16" s="14"/>
      <c r="N16" s="40"/>
    </row>
    <row r="17" spans="1:14">
      <c r="A17" s="20" t="s">
        <v>38</v>
      </c>
      <c r="B17" s="41" t="s">
        <v>39</v>
      </c>
      <c r="C17" s="6" t="s">
        <v>64</v>
      </c>
      <c r="D17" s="6"/>
      <c r="E17" s="6"/>
      <c r="F17" s="6"/>
      <c r="G17" s="6"/>
      <c r="H17" s="6"/>
      <c r="I17" s="10">
        <v>8000</v>
      </c>
      <c r="J17" s="10">
        <v>16000</v>
      </c>
      <c r="K17" s="6"/>
      <c r="L17" s="6"/>
      <c r="M17" s="6"/>
      <c r="N17" s="37"/>
    </row>
    <row r="18" spans="1:14">
      <c r="A18" s="20"/>
      <c r="B18" s="28"/>
      <c r="C18" s="4" t="s">
        <v>65</v>
      </c>
      <c r="D18" s="4"/>
      <c r="E18" s="4"/>
      <c r="F18" s="4"/>
      <c r="G18" s="4"/>
      <c r="H18" s="4"/>
      <c r="I18" s="8">
        <v>8000</v>
      </c>
      <c r="J18" s="8">
        <v>24000</v>
      </c>
      <c r="K18" s="8"/>
      <c r="L18" s="8"/>
      <c r="M18" s="8"/>
      <c r="N18" s="33"/>
    </row>
    <row r="19" spans="1:14" ht="15.75" thickBot="1">
      <c r="A19" s="20"/>
      <c r="B19" s="38"/>
      <c r="C19" s="18" t="s">
        <v>66</v>
      </c>
      <c r="D19" s="18"/>
      <c r="E19" s="18"/>
      <c r="F19" s="18"/>
      <c r="G19" s="18"/>
      <c r="H19" s="18"/>
      <c r="I19" s="19">
        <f>I18/$N$3</f>
        <v>1.2424289485945022E-2</v>
      </c>
      <c r="J19" s="19">
        <f>J18/$N$3</f>
        <v>3.7272868457835069E-2</v>
      </c>
      <c r="K19" s="18"/>
      <c r="L19" s="18"/>
      <c r="M19" s="18"/>
      <c r="N19" s="39"/>
    </row>
    <row r="20" spans="1:14">
      <c r="A20" s="20" t="s">
        <v>40</v>
      </c>
      <c r="B20" s="24" t="s">
        <v>41</v>
      </c>
      <c r="C20" s="16" t="s">
        <v>64</v>
      </c>
      <c r="D20" s="16"/>
      <c r="E20" s="16"/>
      <c r="F20" s="16"/>
      <c r="G20" s="16"/>
      <c r="H20" s="16"/>
      <c r="I20" s="17">
        <v>40000</v>
      </c>
      <c r="J20" s="17"/>
      <c r="K20" s="17"/>
      <c r="L20" s="16"/>
      <c r="M20" s="16"/>
      <c r="N20" s="25"/>
    </row>
    <row r="21" spans="1:14">
      <c r="A21" s="20"/>
      <c r="B21" s="28"/>
      <c r="C21" s="4" t="s">
        <v>65</v>
      </c>
      <c r="D21" s="4"/>
      <c r="E21" s="4"/>
      <c r="F21" s="4"/>
      <c r="G21" s="4"/>
      <c r="H21" s="4"/>
      <c r="I21" s="8">
        <v>40000</v>
      </c>
      <c r="J21" s="8"/>
      <c r="K21" s="8"/>
      <c r="L21" s="8"/>
      <c r="M21" s="8"/>
      <c r="N21" s="33"/>
    </row>
    <row r="22" spans="1:14" ht="15.75" thickBot="1">
      <c r="A22" s="20"/>
      <c r="B22" s="34"/>
      <c r="C22" s="14" t="s">
        <v>66</v>
      </c>
      <c r="D22" s="14"/>
      <c r="E22" s="14"/>
      <c r="F22" s="14"/>
      <c r="G22" s="14"/>
      <c r="H22" s="14"/>
      <c r="I22" s="15">
        <f>I21/$N$3</f>
        <v>6.2121447429725113E-2</v>
      </c>
      <c r="J22" s="14"/>
      <c r="K22" s="14"/>
      <c r="L22" s="14"/>
      <c r="M22" s="14"/>
      <c r="N22" s="40"/>
    </row>
    <row r="23" spans="1:14">
      <c r="A23" s="20" t="s">
        <v>42</v>
      </c>
      <c r="B23" s="41" t="s">
        <v>43</v>
      </c>
      <c r="C23" s="6" t="s">
        <v>64</v>
      </c>
      <c r="D23" s="6"/>
      <c r="E23" s="6"/>
      <c r="F23" s="6"/>
      <c r="G23" s="10">
        <v>4500</v>
      </c>
      <c r="H23" s="10">
        <v>19800</v>
      </c>
      <c r="I23" s="10">
        <v>11700</v>
      </c>
      <c r="J23" s="6"/>
      <c r="K23" s="6"/>
      <c r="L23" s="6"/>
      <c r="M23" s="6"/>
      <c r="N23" s="37"/>
    </row>
    <row r="24" spans="1:14">
      <c r="A24" s="20"/>
      <c r="B24" s="28"/>
      <c r="C24" s="4" t="s">
        <v>65</v>
      </c>
      <c r="D24" s="4"/>
      <c r="E24" s="4"/>
      <c r="F24" s="4"/>
      <c r="G24" s="8">
        <v>4500</v>
      </c>
      <c r="H24" s="8">
        <v>24300</v>
      </c>
      <c r="I24" s="8">
        <v>36000</v>
      </c>
      <c r="J24" s="8"/>
      <c r="K24" s="8"/>
      <c r="L24" s="8"/>
      <c r="M24" s="8"/>
      <c r="N24" s="33"/>
    </row>
    <row r="25" spans="1:14" ht="15.75" thickBot="1">
      <c r="A25" s="20"/>
      <c r="B25" s="38"/>
      <c r="C25" s="18" t="s">
        <v>66</v>
      </c>
      <c r="D25" s="18"/>
      <c r="E25" s="18"/>
      <c r="F25" s="18"/>
      <c r="G25" s="19">
        <f>G24/$N$3</f>
        <v>6.988662835844075E-3</v>
      </c>
      <c r="H25" s="19">
        <f t="shared" ref="H25:I25" si="3">H24/$N$3</f>
        <v>3.7738779313558006E-2</v>
      </c>
      <c r="I25" s="19">
        <f t="shared" si="3"/>
        <v>5.59093026867526E-2</v>
      </c>
      <c r="J25" s="18"/>
      <c r="K25" s="18"/>
      <c r="L25" s="18"/>
      <c r="M25" s="18"/>
      <c r="N25" s="39"/>
    </row>
    <row r="26" spans="1:14">
      <c r="A26" s="20" t="s">
        <v>44</v>
      </c>
      <c r="B26" s="24" t="s">
        <v>45</v>
      </c>
      <c r="C26" s="16" t="s">
        <v>64</v>
      </c>
      <c r="D26" s="16"/>
      <c r="E26" s="17">
        <v>8800</v>
      </c>
      <c r="F26" s="17">
        <v>15200</v>
      </c>
      <c r="G26" s="16"/>
      <c r="H26" s="16"/>
      <c r="I26" s="16"/>
      <c r="J26" s="16"/>
      <c r="K26" s="16"/>
      <c r="L26" s="16"/>
      <c r="M26" s="16"/>
      <c r="N26" s="25"/>
    </row>
    <row r="27" spans="1:14">
      <c r="A27" s="20"/>
      <c r="B27" s="28"/>
      <c r="C27" s="4" t="s">
        <v>65</v>
      </c>
      <c r="D27" s="4"/>
      <c r="E27" s="8">
        <v>8800</v>
      </c>
      <c r="F27" s="8">
        <v>24000</v>
      </c>
      <c r="G27" s="8"/>
      <c r="H27" s="8"/>
      <c r="I27" s="8"/>
      <c r="J27" s="8"/>
      <c r="K27" s="8"/>
      <c r="L27" s="8"/>
      <c r="M27" s="8"/>
      <c r="N27" s="33"/>
    </row>
    <row r="28" spans="1:14" ht="15.75" thickBot="1">
      <c r="A28" s="20"/>
      <c r="B28" s="34"/>
      <c r="C28" s="14" t="s">
        <v>66</v>
      </c>
      <c r="D28" s="14"/>
      <c r="E28" s="15">
        <f>E27/$N$3</f>
        <v>1.3666718434539525E-2</v>
      </c>
      <c r="F28" s="15">
        <f>F27/$N$3</f>
        <v>3.7272868457835069E-2</v>
      </c>
      <c r="G28" s="14"/>
      <c r="H28" s="14"/>
      <c r="I28" s="14"/>
      <c r="J28" s="14"/>
      <c r="K28" s="14"/>
      <c r="L28" s="14"/>
      <c r="M28" s="14"/>
      <c r="N28" s="40"/>
    </row>
    <row r="29" spans="1:14">
      <c r="A29" s="20" t="s">
        <v>46</v>
      </c>
      <c r="B29" s="41" t="s">
        <v>47</v>
      </c>
      <c r="C29" s="6" t="s">
        <v>64</v>
      </c>
      <c r="D29" s="6"/>
      <c r="E29" s="6"/>
      <c r="F29" s="10">
        <v>3200</v>
      </c>
      <c r="G29" s="10">
        <v>16800</v>
      </c>
      <c r="H29" s="10">
        <v>4000</v>
      </c>
      <c r="I29" s="6"/>
      <c r="J29" s="6"/>
      <c r="K29" s="6"/>
      <c r="L29" s="6"/>
      <c r="M29" s="6"/>
      <c r="N29" s="37"/>
    </row>
    <row r="30" spans="1:14">
      <c r="A30" s="20"/>
      <c r="B30" s="28"/>
      <c r="C30" s="4" t="s">
        <v>65</v>
      </c>
      <c r="D30" s="4"/>
      <c r="E30" s="4"/>
      <c r="F30" s="8">
        <v>3200</v>
      </c>
      <c r="G30" s="8">
        <v>20000</v>
      </c>
      <c r="H30" s="8">
        <v>24000</v>
      </c>
      <c r="I30" s="8"/>
      <c r="J30" s="8"/>
      <c r="K30" s="8"/>
      <c r="L30" s="8"/>
      <c r="M30" s="8"/>
      <c r="N30" s="33"/>
    </row>
    <row r="31" spans="1:14" ht="15.75" thickBot="1">
      <c r="A31" s="20"/>
      <c r="B31" s="38"/>
      <c r="C31" s="18" t="s">
        <v>66</v>
      </c>
      <c r="D31" s="18"/>
      <c r="E31" s="18"/>
      <c r="F31" s="19">
        <f>F30/$N$3</f>
        <v>4.9697157943780091E-3</v>
      </c>
      <c r="G31" s="18"/>
      <c r="H31" s="18"/>
      <c r="I31" s="18"/>
      <c r="J31" s="18"/>
      <c r="K31" s="18"/>
      <c r="L31" s="18"/>
      <c r="M31" s="18"/>
      <c r="N31" s="39"/>
    </row>
    <row r="32" spans="1:14">
      <c r="A32" s="20" t="s">
        <v>32</v>
      </c>
      <c r="B32" s="42" t="s">
        <v>33</v>
      </c>
      <c r="C32" s="16" t="s">
        <v>64</v>
      </c>
      <c r="D32" s="16"/>
      <c r="E32" s="17">
        <v>33440</v>
      </c>
      <c r="F32" s="17">
        <v>64960</v>
      </c>
      <c r="G32" s="17">
        <v>81100</v>
      </c>
      <c r="H32" s="17">
        <v>54480</v>
      </c>
      <c r="I32" s="17">
        <v>25920</v>
      </c>
      <c r="J32" s="16"/>
      <c r="K32" s="16"/>
      <c r="L32" s="16"/>
      <c r="M32" s="16"/>
      <c r="N32" s="25"/>
    </row>
    <row r="33" spans="1:14">
      <c r="A33" s="20"/>
      <c r="B33" s="28"/>
      <c r="C33" s="4" t="s">
        <v>65</v>
      </c>
      <c r="D33" s="4"/>
      <c r="E33" s="8">
        <v>33440</v>
      </c>
      <c r="F33" s="8">
        <v>98400</v>
      </c>
      <c r="G33" s="8">
        <v>179500</v>
      </c>
      <c r="H33" s="8">
        <v>233980</v>
      </c>
      <c r="I33" s="8">
        <v>259900</v>
      </c>
      <c r="J33" s="8"/>
      <c r="K33" s="8"/>
      <c r="L33" s="8"/>
      <c r="M33" s="8"/>
      <c r="N33" s="33"/>
    </row>
    <row r="34" spans="1:14" ht="15.75" thickBot="1">
      <c r="A34" s="20"/>
      <c r="B34" s="34"/>
      <c r="C34" s="14" t="s">
        <v>66</v>
      </c>
      <c r="D34" s="14"/>
      <c r="E34" s="15">
        <f>E33/$N$3</f>
        <v>5.1933530051250197E-2</v>
      </c>
      <c r="F34" s="15">
        <f t="shared" ref="F34:I34" si="4">F33/$N$3</f>
        <v>0.15281876067712377</v>
      </c>
      <c r="G34" s="15">
        <f t="shared" si="4"/>
        <v>0.27876999534089142</v>
      </c>
      <c r="H34" s="15">
        <f t="shared" si="4"/>
        <v>0.36337940674017705</v>
      </c>
      <c r="I34" s="15">
        <f t="shared" si="4"/>
        <v>0.40363410467463889</v>
      </c>
      <c r="J34" s="14"/>
      <c r="K34" s="14"/>
      <c r="L34" s="14"/>
      <c r="M34" s="14"/>
      <c r="N34" s="40"/>
    </row>
    <row r="35" spans="1:14">
      <c r="A35" s="20" t="s">
        <v>48</v>
      </c>
      <c r="B35" s="41" t="s">
        <v>49</v>
      </c>
      <c r="C35" s="6" t="s">
        <v>64</v>
      </c>
      <c r="D35" s="6"/>
      <c r="E35" s="10">
        <v>33440</v>
      </c>
      <c r="F35" s="10">
        <v>57760</v>
      </c>
      <c r="G35" s="6"/>
      <c r="H35" s="6"/>
      <c r="I35" s="6"/>
      <c r="J35" s="6"/>
      <c r="K35" s="6"/>
      <c r="L35" s="6"/>
      <c r="M35" s="6"/>
      <c r="N35" s="37"/>
    </row>
    <row r="36" spans="1:14">
      <c r="A36" s="20"/>
      <c r="B36" s="28"/>
      <c r="C36" s="4" t="s">
        <v>65</v>
      </c>
      <c r="D36" s="4"/>
      <c r="E36" s="8">
        <v>33440</v>
      </c>
      <c r="F36" s="8">
        <v>91200</v>
      </c>
      <c r="G36" s="8"/>
      <c r="H36" s="8"/>
      <c r="I36" s="8"/>
      <c r="J36" s="8"/>
      <c r="K36" s="8"/>
      <c r="L36" s="8"/>
      <c r="M36" s="8"/>
      <c r="N36" s="33"/>
    </row>
    <row r="37" spans="1:14" ht="15.75" thickBot="1">
      <c r="A37" s="20"/>
      <c r="B37" s="38"/>
      <c r="C37" s="18" t="s">
        <v>66</v>
      </c>
      <c r="D37" s="18"/>
      <c r="E37" s="19">
        <f>E36/$N$3</f>
        <v>5.1933530051250197E-2</v>
      </c>
      <c r="F37" s="19">
        <f>F36/$N$3</f>
        <v>0.14163690013977326</v>
      </c>
      <c r="G37" s="18"/>
      <c r="H37" s="18"/>
      <c r="I37" s="18"/>
      <c r="J37" s="18"/>
      <c r="K37" s="18"/>
      <c r="L37" s="18"/>
      <c r="M37" s="18"/>
      <c r="N37" s="39"/>
    </row>
    <row r="38" spans="1:14">
      <c r="A38" s="20" t="s">
        <v>50</v>
      </c>
      <c r="B38" s="24" t="s">
        <v>51</v>
      </c>
      <c r="C38" s="16" t="s">
        <v>64</v>
      </c>
      <c r="D38" s="16"/>
      <c r="E38" s="16"/>
      <c r="F38" s="16"/>
      <c r="G38" s="16"/>
      <c r="H38" s="17">
        <v>2480</v>
      </c>
      <c r="I38" s="17">
        <v>22320</v>
      </c>
      <c r="J38" s="16"/>
      <c r="K38" s="16"/>
      <c r="L38" s="16"/>
      <c r="M38" s="16"/>
      <c r="N38" s="25"/>
    </row>
    <row r="39" spans="1:14">
      <c r="A39" s="20"/>
      <c r="B39" s="28"/>
      <c r="C39" s="4" t="s">
        <v>65</v>
      </c>
      <c r="D39" s="4"/>
      <c r="E39" s="4"/>
      <c r="F39" s="4"/>
      <c r="G39" s="4"/>
      <c r="H39" s="8">
        <v>2480</v>
      </c>
      <c r="I39" s="8">
        <v>24800</v>
      </c>
      <c r="J39" s="8"/>
      <c r="K39" s="8"/>
      <c r="L39" s="8"/>
      <c r="M39" s="8"/>
      <c r="N39" s="33"/>
    </row>
    <row r="40" spans="1:14" ht="15.75" thickBot="1">
      <c r="A40" s="20"/>
      <c r="B40" s="34"/>
      <c r="C40" s="14" t="s">
        <v>66</v>
      </c>
      <c r="D40" s="14"/>
      <c r="E40" s="14"/>
      <c r="F40" s="14"/>
      <c r="G40" s="14"/>
      <c r="H40" s="15">
        <f>H39/$N$3</f>
        <v>3.8515297406429569E-3</v>
      </c>
      <c r="I40" s="15">
        <f>I39/$N$3</f>
        <v>3.8515297406429568E-2</v>
      </c>
      <c r="J40" s="14"/>
      <c r="K40" s="14"/>
      <c r="L40" s="14"/>
      <c r="M40" s="14"/>
      <c r="N40" s="40"/>
    </row>
    <row r="41" spans="1:14">
      <c r="A41" s="20" t="s">
        <v>52</v>
      </c>
      <c r="B41" s="41" t="s">
        <v>53</v>
      </c>
      <c r="C41" s="6" t="s">
        <v>64</v>
      </c>
      <c r="D41" s="6"/>
      <c r="E41" s="6"/>
      <c r="F41" s="10">
        <v>4800</v>
      </c>
      <c r="G41" s="10">
        <v>13200</v>
      </c>
      <c r="H41" s="6"/>
      <c r="I41" s="6"/>
      <c r="J41" s="6"/>
      <c r="K41" s="6"/>
      <c r="L41" s="6"/>
      <c r="M41" s="6"/>
      <c r="N41" s="37"/>
    </row>
    <row r="42" spans="1:14">
      <c r="A42" s="20"/>
      <c r="B42" s="28"/>
      <c r="C42" s="4" t="s">
        <v>65</v>
      </c>
      <c r="D42" s="4"/>
      <c r="E42" s="4"/>
      <c r="F42" s="8">
        <v>4800</v>
      </c>
      <c r="G42" s="8">
        <v>18000</v>
      </c>
      <c r="H42" s="8"/>
      <c r="I42" s="8"/>
      <c r="J42" s="8"/>
      <c r="K42" s="8"/>
      <c r="L42" s="8"/>
      <c r="M42" s="8"/>
      <c r="N42" s="33"/>
    </row>
    <row r="43" spans="1:14" ht="15.75" thickBot="1">
      <c r="A43" s="20"/>
      <c r="B43" s="38"/>
      <c r="C43" s="18" t="s">
        <v>66</v>
      </c>
      <c r="D43" s="18"/>
      <c r="E43" s="18"/>
      <c r="F43" s="19">
        <f>F42/$N$3</f>
        <v>7.4545736915670137E-3</v>
      </c>
      <c r="G43" s="19">
        <f>G42/$N$3</f>
        <v>2.79546513433763E-2</v>
      </c>
      <c r="H43" s="18"/>
      <c r="I43" s="18"/>
      <c r="J43" s="18"/>
      <c r="K43" s="18"/>
      <c r="L43" s="18"/>
      <c r="M43" s="18"/>
      <c r="N43" s="39"/>
    </row>
    <row r="44" spans="1:14">
      <c r="A44" s="20" t="s">
        <v>54</v>
      </c>
      <c r="B44" s="24" t="s">
        <v>55</v>
      </c>
      <c r="C44" s="16" t="s">
        <v>64</v>
      </c>
      <c r="D44" s="16"/>
      <c r="E44" s="16"/>
      <c r="F44" s="17">
        <v>2400</v>
      </c>
      <c r="G44" s="17">
        <v>3600</v>
      </c>
      <c r="H44" s="16"/>
      <c r="I44" s="16"/>
      <c r="J44" s="16"/>
      <c r="K44" s="16"/>
      <c r="L44" s="16"/>
      <c r="M44" s="16"/>
      <c r="N44" s="25"/>
    </row>
    <row r="45" spans="1:14">
      <c r="A45" s="20"/>
      <c r="B45" s="28"/>
      <c r="C45" s="4" t="s">
        <v>65</v>
      </c>
      <c r="D45" s="4"/>
      <c r="E45" s="4"/>
      <c r="F45" s="8">
        <v>2400</v>
      </c>
      <c r="G45" s="8">
        <v>6000</v>
      </c>
      <c r="H45" s="8"/>
      <c r="I45" s="8"/>
      <c r="J45" s="8"/>
      <c r="K45" s="8"/>
      <c r="L45" s="8"/>
      <c r="M45" s="8"/>
      <c r="N45" s="33"/>
    </row>
    <row r="46" spans="1:14" ht="15.75" thickBot="1">
      <c r="A46" s="20"/>
      <c r="B46" s="34"/>
      <c r="C46" s="14" t="s">
        <v>66</v>
      </c>
      <c r="D46" s="14"/>
      <c r="E46" s="14"/>
      <c r="F46" s="15">
        <f>F45/$N$3</f>
        <v>3.7272868457835068E-3</v>
      </c>
      <c r="G46" s="15">
        <f>G45/$N$3</f>
        <v>9.3182171144587673E-3</v>
      </c>
      <c r="H46" s="14"/>
      <c r="I46" s="14"/>
      <c r="J46" s="14"/>
      <c r="K46" s="14"/>
      <c r="L46" s="14"/>
      <c r="M46" s="14"/>
      <c r="N46" s="40"/>
    </row>
    <row r="47" spans="1:14">
      <c r="A47" s="20" t="s">
        <v>56</v>
      </c>
      <c r="B47" s="41" t="s">
        <v>57</v>
      </c>
      <c r="C47" s="6" t="s">
        <v>64</v>
      </c>
      <c r="D47" s="6"/>
      <c r="E47" s="6"/>
      <c r="F47" s="10"/>
      <c r="G47" s="10">
        <v>32400</v>
      </c>
      <c r="H47" s="6"/>
      <c r="I47" s="6"/>
      <c r="J47" s="6"/>
      <c r="K47" s="6"/>
      <c r="L47" s="6"/>
      <c r="M47" s="6"/>
      <c r="N47" s="37"/>
    </row>
    <row r="48" spans="1:14">
      <c r="A48" s="20"/>
      <c r="B48" s="28"/>
      <c r="C48" s="4" t="s">
        <v>65</v>
      </c>
      <c r="D48" s="4"/>
      <c r="E48" s="4"/>
      <c r="F48" s="8"/>
      <c r="G48" s="8">
        <v>32400</v>
      </c>
      <c r="H48" s="8"/>
      <c r="I48" s="8"/>
      <c r="J48" s="8"/>
      <c r="K48" s="8"/>
      <c r="L48" s="8"/>
      <c r="M48" s="8"/>
      <c r="N48" s="33"/>
    </row>
    <row r="49" spans="1:14" ht="15.75" thickBot="1">
      <c r="A49" s="20"/>
      <c r="B49" s="38"/>
      <c r="C49" s="18" t="s">
        <v>66</v>
      </c>
      <c r="D49" s="18"/>
      <c r="E49" s="18"/>
      <c r="F49" s="18"/>
      <c r="G49" s="19">
        <f>G48/$N$3</f>
        <v>5.0318372418077344E-2</v>
      </c>
      <c r="H49" s="18"/>
      <c r="I49" s="18"/>
      <c r="J49" s="18"/>
      <c r="K49" s="18"/>
      <c r="L49" s="18"/>
      <c r="M49" s="18"/>
      <c r="N49" s="39"/>
    </row>
    <row r="50" spans="1:14">
      <c r="A50" s="20" t="s">
        <v>58</v>
      </c>
      <c r="B50" s="24" t="s">
        <v>59</v>
      </c>
      <c r="C50" s="16" t="s">
        <v>64</v>
      </c>
      <c r="D50" s="16"/>
      <c r="E50" s="16"/>
      <c r="F50" s="16"/>
      <c r="G50" s="17">
        <v>18400</v>
      </c>
      <c r="H50" s="16"/>
      <c r="I50" s="16"/>
      <c r="J50" s="16"/>
      <c r="K50" s="16"/>
      <c r="L50" s="16"/>
      <c r="M50" s="16"/>
      <c r="N50" s="25"/>
    </row>
    <row r="51" spans="1:14">
      <c r="A51" s="20"/>
      <c r="B51" s="28"/>
      <c r="C51" s="4" t="s">
        <v>65</v>
      </c>
      <c r="D51" s="4"/>
      <c r="E51" s="4"/>
      <c r="F51" s="4"/>
      <c r="G51" s="8">
        <v>18400</v>
      </c>
      <c r="H51" s="8"/>
      <c r="I51" s="8"/>
      <c r="J51" s="8"/>
      <c r="K51" s="8"/>
      <c r="L51" s="8"/>
      <c r="M51" s="8"/>
      <c r="N51" s="33"/>
    </row>
    <row r="52" spans="1:14" ht="15.75" thickBot="1">
      <c r="A52" s="20"/>
      <c r="B52" s="34"/>
      <c r="C52" s="14" t="s">
        <v>66</v>
      </c>
      <c r="D52" s="14"/>
      <c r="E52" s="14"/>
      <c r="F52" s="14"/>
      <c r="G52" s="15">
        <f>G51/$N$3</f>
        <v>2.8575865817673553E-2</v>
      </c>
      <c r="H52" s="14"/>
      <c r="I52" s="14"/>
      <c r="J52" s="14"/>
      <c r="K52" s="14"/>
      <c r="L52" s="14"/>
      <c r="M52" s="14"/>
      <c r="N52" s="40"/>
    </row>
    <row r="53" spans="1:14">
      <c r="A53" s="20" t="s">
        <v>60</v>
      </c>
      <c r="B53" s="41" t="s">
        <v>61</v>
      </c>
      <c r="C53" s="6" t="s">
        <v>64</v>
      </c>
      <c r="D53" s="6"/>
      <c r="E53" s="6"/>
      <c r="F53" s="6"/>
      <c r="G53" s="6"/>
      <c r="H53" s="10">
        <v>25600</v>
      </c>
      <c r="I53" s="6"/>
      <c r="J53" s="6"/>
      <c r="K53" s="6"/>
      <c r="L53" s="6"/>
      <c r="M53" s="6"/>
      <c r="N53" s="37"/>
    </row>
    <row r="54" spans="1:14">
      <c r="A54" s="20"/>
      <c r="B54" s="28"/>
      <c r="C54" s="4" t="s">
        <v>65</v>
      </c>
      <c r="D54" s="4"/>
      <c r="E54" s="4"/>
      <c r="F54" s="4"/>
      <c r="G54" s="4"/>
      <c r="H54" s="8">
        <v>25600</v>
      </c>
      <c r="I54" s="8"/>
      <c r="J54" s="8"/>
      <c r="K54" s="8"/>
      <c r="L54" s="8"/>
      <c r="M54" s="8"/>
      <c r="N54" s="33"/>
    </row>
    <row r="55" spans="1:14" ht="15.75" thickBot="1">
      <c r="A55" s="20"/>
      <c r="B55" s="38"/>
      <c r="C55" s="18" t="s">
        <v>66</v>
      </c>
      <c r="D55" s="18"/>
      <c r="E55" s="18"/>
      <c r="F55" s="18"/>
      <c r="G55" s="18"/>
      <c r="H55" s="19">
        <f>H54/$N$3</f>
        <v>3.9757726355024073E-2</v>
      </c>
      <c r="I55" s="18"/>
      <c r="J55" s="18"/>
      <c r="K55" s="18"/>
      <c r="L55" s="18"/>
      <c r="M55" s="18"/>
      <c r="N55" s="39"/>
    </row>
    <row r="56" spans="1:14">
      <c r="A56" s="20" t="s">
        <v>62</v>
      </c>
      <c r="B56" s="24" t="s">
        <v>63</v>
      </c>
      <c r="C56" s="16" t="s">
        <v>64</v>
      </c>
      <c r="D56" s="16"/>
      <c r="E56" s="16"/>
      <c r="F56" s="16"/>
      <c r="G56" s="17">
        <v>13500</v>
      </c>
      <c r="H56" s="17">
        <v>26400</v>
      </c>
      <c r="I56" s="17">
        <v>3600</v>
      </c>
      <c r="J56" s="16"/>
      <c r="K56" s="16"/>
      <c r="L56" s="16"/>
      <c r="M56" s="16"/>
      <c r="N56" s="25"/>
    </row>
    <row r="57" spans="1:14">
      <c r="A57" s="20"/>
      <c r="B57" s="28"/>
      <c r="C57" s="4" t="s">
        <v>65</v>
      </c>
      <c r="D57" s="4"/>
      <c r="E57" s="4"/>
      <c r="F57" s="4"/>
      <c r="G57" s="8">
        <v>13500</v>
      </c>
      <c r="H57" s="8">
        <v>39900</v>
      </c>
      <c r="I57" s="8">
        <v>43500</v>
      </c>
      <c r="J57" s="8"/>
      <c r="K57" s="8"/>
      <c r="L57" s="8"/>
      <c r="M57" s="8"/>
      <c r="N57" s="33"/>
    </row>
    <row r="58" spans="1:14" ht="15.75" thickBot="1">
      <c r="A58" s="20"/>
      <c r="B58" s="34"/>
      <c r="C58" s="14" t="s">
        <v>66</v>
      </c>
      <c r="D58" s="14"/>
      <c r="E58" s="14"/>
      <c r="F58" s="14"/>
      <c r="G58" s="15">
        <f>G57/$N$3</f>
        <v>2.0965988507532226E-2</v>
      </c>
      <c r="H58" s="15">
        <f t="shared" ref="H58:I58" si="5">H57/$N$3</f>
        <v>6.1966143811150801E-2</v>
      </c>
      <c r="I58" s="15">
        <f t="shared" si="5"/>
        <v>6.7557074079826057E-2</v>
      </c>
      <c r="J58" s="14"/>
      <c r="K58" s="14"/>
      <c r="L58" s="14"/>
      <c r="M58" s="14"/>
      <c r="N58" s="40"/>
    </row>
    <row r="59" spans="1:14">
      <c r="A59" s="20" t="s">
        <v>34</v>
      </c>
      <c r="B59" s="41" t="s">
        <v>35</v>
      </c>
      <c r="C59" s="6" t="s">
        <v>64</v>
      </c>
      <c r="D59" s="10">
        <v>15500</v>
      </c>
      <c r="E59" s="10">
        <v>15500</v>
      </c>
      <c r="F59" s="6"/>
      <c r="G59" s="6"/>
      <c r="H59" s="6"/>
      <c r="I59" s="6"/>
      <c r="J59" s="6"/>
      <c r="K59" s="6"/>
      <c r="L59" s="6"/>
      <c r="M59" s="10">
        <v>12400</v>
      </c>
      <c r="N59" s="43">
        <v>49600</v>
      </c>
    </row>
    <row r="60" spans="1:14">
      <c r="A60" s="20"/>
      <c r="B60" s="28"/>
      <c r="C60" s="4" t="s">
        <v>65</v>
      </c>
      <c r="D60" s="8">
        <v>15500</v>
      </c>
      <c r="E60" s="8">
        <v>31000</v>
      </c>
      <c r="F60" s="8"/>
      <c r="G60" s="8"/>
      <c r="H60" s="8"/>
      <c r="I60" s="8"/>
      <c r="J60" s="8"/>
      <c r="K60" s="8"/>
      <c r="L60" s="8"/>
      <c r="M60" s="8">
        <v>43400</v>
      </c>
      <c r="N60" s="33">
        <v>93000</v>
      </c>
    </row>
    <row r="61" spans="1:14" ht="15.75" thickBot="1">
      <c r="A61" s="20"/>
      <c r="B61" s="38"/>
      <c r="C61" s="18" t="s">
        <v>66</v>
      </c>
      <c r="D61" s="19">
        <f>D60/$N$3</f>
        <v>2.4072060879018482E-2</v>
      </c>
      <c r="E61" s="19">
        <f>E60/$N$3</f>
        <v>4.8144121758036965E-2</v>
      </c>
      <c r="F61" s="18"/>
      <c r="G61" s="18"/>
      <c r="H61" s="18"/>
      <c r="I61" s="18"/>
      <c r="J61" s="18"/>
      <c r="K61" s="18"/>
      <c r="L61" s="18"/>
      <c r="M61" s="19">
        <f>M60/$N$3</f>
        <v>6.7401770461251745E-2</v>
      </c>
      <c r="N61" s="44">
        <f>N60/$N$3</f>
        <v>0.14443236527411088</v>
      </c>
    </row>
    <row r="62" spans="1:14">
      <c r="A62" s="20" t="s">
        <v>69</v>
      </c>
      <c r="B62" s="24" t="s">
        <v>67</v>
      </c>
      <c r="C62" s="16" t="s">
        <v>64</v>
      </c>
      <c r="D62" s="17">
        <v>15500</v>
      </c>
      <c r="E62" s="17">
        <v>15500</v>
      </c>
      <c r="F62" s="16"/>
      <c r="G62" s="16"/>
      <c r="H62" s="16"/>
      <c r="I62" s="16"/>
      <c r="J62" s="16"/>
      <c r="K62" s="16"/>
      <c r="L62" s="16"/>
      <c r="M62" s="16"/>
      <c r="N62" s="25"/>
    </row>
    <row r="63" spans="1:14">
      <c r="A63" s="20"/>
      <c r="B63" s="28"/>
      <c r="C63" s="4" t="s">
        <v>65</v>
      </c>
      <c r="D63" s="8">
        <v>15500</v>
      </c>
      <c r="E63" s="8">
        <v>31000</v>
      </c>
      <c r="F63" s="8"/>
      <c r="G63" s="8"/>
      <c r="H63" s="8"/>
      <c r="I63" s="8"/>
      <c r="J63" s="8"/>
      <c r="K63" s="8"/>
      <c r="L63" s="8"/>
      <c r="M63" s="8"/>
      <c r="N63" s="33"/>
    </row>
    <row r="64" spans="1:14" ht="15.75" thickBot="1">
      <c r="A64" s="20"/>
      <c r="B64" s="34"/>
      <c r="C64" s="14" t="s">
        <v>66</v>
      </c>
      <c r="D64" s="15">
        <f>D63/$N$3</f>
        <v>2.4072060879018482E-2</v>
      </c>
      <c r="E64" s="15">
        <f>E63/$N$3</f>
        <v>4.8144121758036965E-2</v>
      </c>
      <c r="F64" s="14"/>
      <c r="G64" s="14"/>
      <c r="H64" s="14"/>
      <c r="I64" s="14"/>
      <c r="J64" s="14"/>
      <c r="K64" s="14"/>
      <c r="L64" s="14"/>
      <c r="M64" s="14"/>
      <c r="N64" s="40"/>
    </row>
    <row r="65" spans="1:14">
      <c r="A65" s="20" t="s">
        <v>70</v>
      </c>
      <c r="B65" s="24" t="s">
        <v>68</v>
      </c>
      <c r="C65" s="16" t="s">
        <v>64</v>
      </c>
      <c r="D65" s="16"/>
      <c r="E65" s="16"/>
      <c r="F65" s="16"/>
      <c r="G65" s="16"/>
      <c r="H65" s="16"/>
      <c r="I65" s="16"/>
      <c r="J65" s="16"/>
      <c r="K65" s="16"/>
      <c r="L65" s="16"/>
      <c r="M65" s="17">
        <v>12400</v>
      </c>
      <c r="N65" s="45">
        <v>49600</v>
      </c>
    </row>
    <row r="66" spans="1:14">
      <c r="A66" s="20"/>
      <c r="B66" s="28"/>
      <c r="C66" s="4" t="s">
        <v>65</v>
      </c>
      <c r="D66" s="4"/>
      <c r="E66" s="4"/>
      <c r="F66" s="4"/>
      <c r="G66" s="4"/>
      <c r="H66" s="4"/>
      <c r="I66" s="4"/>
      <c r="J66" s="4"/>
      <c r="K66" s="4"/>
      <c r="L66" s="4"/>
      <c r="M66" s="8">
        <v>12400</v>
      </c>
      <c r="N66" s="33">
        <v>62000</v>
      </c>
    </row>
    <row r="67" spans="1:14" ht="15.75" thickBot="1">
      <c r="A67" s="53"/>
      <c r="B67" s="38"/>
      <c r="C67" s="18" t="s">
        <v>66</v>
      </c>
      <c r="D67" s="14"/>
      <c r="E67" s="14"/>
      <c r="F67" s="14"/>
      <c r="G67" s="14"/>
      <c r="H67" s="14"/>
      <c r="I67" s="14"/>
      <c r="J67" s="14"/>
      <c r="K67" s="14"/>
      <c r="L67" s="14"/>
      <c r="M67" s="15">
        <f>M66/$N$3</f>
        <v>1.9257648703214784E-2</v>
      </c>
      <c r="N67" s="35">
        <f>N66/$N$3</f>
        <v>9.6288243516073929E-2</v>
      </c>
    </row>
    <row r="68" spans="1:14" ht="15.75" thickBot="1">
      <c r="A68" s="46" t="s">
        <v>71</v>
      </c>
      <c r="B68" s="47"/>
      <c r="C68" s="54"/>
      <c r="D68" s="52">
        <f>D2/$N$3</f>
        <v>2.4072060879018482E-2</v>
      </c>
      <c r="E68" s="48">
        <f t="shared" ref="E68:N68" si="6">E2/$N$3</f>
        <v>0.11119739089920795</v>
      </c>
      <c r="F68" s="48">
        <f t="shared" si="6"/>
        <v>0.17446808510638298</v>
      </c>
      <c r="G68" s="48">
        <f t="shared" si="6"/>
        <v>0.19034011492467776</v>
      </c>
      <c r="H68" s="48">
        <f t="shared" si="6"/>
        <v>0.12157167261997205</v>
      </c>
      <c r="I68" s="48">
        <f t="shared" si="6"/>
        <v>0.13297095822332661</v>
      </c>
      <c r="J68" s="48">
        <f t="shared" si="6"/>
        <v>2.4848578971890044E-2</v>
      </c>
      <c r="K68" s="48">
        <f t="shared" si="6"/>
        <v>4.6591085572293835E-2</v>
      </c>
      <c r="L68" s="48">
        <f t="shared" si="6"/>
        <v>7.7651809287156384E-2</v>
      </c>
      <c r="M68" s="48">
        <f t="shared" si="6"/>
        <v>1.9257648703214784E-2</v>
      </c>
      <c r="N68" s="49">
        <f t="shared" si="6"/>
        <v>7.7030594812859135E-2</v>
      </c>
    </row>
  </sheetData>
  <mergeCells count="1">
    <mergeCell ref="A68:C6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CBTP</vt:lpstr>
      <vt:lpstr>Tableau d'avanc. prévisionnel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2013-09-18T15:06:23Z</dcterms:modified>
</cp:coreProperties>
</file>